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ВІДДІЛ ЗАКУПІВЕЛЬ\Коваль Лариса\Альона ПОЛІЩУК\ВІКРИТІ ТОРГИ\Бетонні вироби\"/>
    </mc:Choice>
  </mc:AlternateContent>
  <bookViews>
    <workbookView xWindow="480" yWindow="75" windowWidth="27795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</definedName>
  </definedNames>
  <calcPr calcId="162913" refMode="R1C1"/>
</workbook>
</file>

<file path=xl/calcChain.xml><?xml version="1.0" encoding="utf-8"?>
<calcChain xmlns="http://schemas.openxmlformats.org/spreadsheetml/2006/main">
  <c r="J7" i="1" l="1"/>
  <c r="J6" i="1"/>
  <c r="J5" i="1"/>
  <c r="J4" i="1"/>
  <c r="J3" i="1"/>
  <c r="I4" i="1"/>
  <c r="I5" i="1"/>
  <c r="I6" i="1"/>
  <c r="I3" i="1"/>
  <c r="H4" i="1"/>
  <c r="H5" i="1"/>
  <c r="H6" i="1"/>
  <c r="H3" i="1"/>
</calcChain>
</file>

<file path=xl/sharedStrings.xml><?xml version="1.0" encoding="utf-8"?>
<sst xmlns="http://schemas.openxmlformats.org/spreadsheetml/2006/main" count="20" uniqueCount="17">
  <si>
    <t>№</t>
  </si>
  <si>
    <t>Найменування товару</t>
  </si>
  <si>
    <t>од. вим.</t>
  </si>
  <si>
    <t>Кількість</t>
  </si>
  <si>
    <t>шт</t>
  </si>
  <si>
    <t xml:space="preserve">Очікувана вартість товару </t>
  </si>
  <si>
    <t>ОЧІКУВАНА ВАРТІСТЬ ЗАКУПІВЛІ</t>
  </si>
  <si>
    <t>Очікувана ціна за одиницю (середьозавжена)</t>
  </si>
  <si>
    <t>Кільця залізобетонні  д1500 мм з фальцевим з'єднанням та поліетиленовим вкладишем КС 15.9-П-ЄС</t>
  </si>
  <si>
    <t>Кільця залізобетонні  д2000 мм з фальцевим з'єднанням та поліетиленовим вкладишем КС 20.9-П-ЄС</t>
  </si>
  <si>
    <t>Плита перекриття колодязя з поліетиленовим вкладишем 1ПП15-2-П</t>
  </si>
  <si>
    <t>Плита перекриття колодязя з поліетиленовим вкладишем 3ПП20-2.2-П</t>
  </si>
  <si>
    <t>Розрахунок очікуваної вартості закупівлі Бетонні вироби з фальцевим зєднанням та поліетиленовим вкладишем за кодом CPV за ДК 021:2015 44110000-4 Конструкційні матеріали</t>
  </si>
  <si>
    <t>Всього по пропозиціям ціна за од. з ПДВ</t>
  </si>
  <si>
    <t>Комерційна пропозиція              ТОВ"ЗБ Постач Комплекс"" ціна за од. з ПДВ</t>
  </si>
  <si>
    <t>Комерційна пропозиція                ТОВ "ЗЗВ"Дорожні та Енергетичні конструкції" ціна за од. з ПДВ</t>
  </si>
  <si>
    <t xml:space="preserve"> ТОВ "Рістейл" ціна за од. з ПДВ (інформація із сайту мережі інтернет)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</si>
</sst>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2" fontId="1" fillId="0" borderId="1" xfId="0" applyNumberFormat="1" applyFont="1" applyBorder="1"/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4.42578125" customWidth="1"/>
    <col min="2" max="2" width="46.140625" customWidth="1"/>
    <col min="3" max="3" width="5.7109375" customWidth="1"/>
    <col min="4" max="4" width="9.7109375" customWidth="1"/>
    <col min="5" max="5" width="16.7109375" customWidth="1"/>
    <col min="6" max="6" width="17.42578125" customWidth="1"/>
    <col min="7" max="8" width="15.140625" customWidth="1"/>
    <col min="9" max="9" width="11.140625" customWidth="1"/>
    <col min="10" max="10" width="12.140625" customWidth="1"/>
  </cols>
  <sheetData>
    <row r="1" spans="1:15" ht="53.25" customHeight="1" x14ac:dyDescent="0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2"/>
      <c r="L1" s="1"/>
      <c r="M1" s="1"/>
      <c r="N1" s="1"/>
      <c r="O1" s="1"/>
    </row>
    <row r="2" spans="1:15" ht="126" customHeight="1" x14ac:dyDescent="0.25">
      <c r="A2" s="3" t="s">
        <v>0</v>
      </c>
      <c r="B2" s="3" t="s">
        <v>1</v>
      </c>
      <c r="C2" s="4" t="s">
        <v>2</v>
      </c>
      <c r="D2" s="4" t="s">
        <v>3</v>
      </c>
      <c r="E2" s="4" t="s">
        <v>15</v>
      </c>
      <c r="F2" s="4" t="s">
        <v>14</v>
      </c>
      <c r="G2" s="4" t="s">
        <v>16</v>
      </c>
      <c r="H2" s="4" t="s">
        <v>13</v>
      </c>
      <c r="I2" s="5" t="s">
        <v>7</v>
      </c>
      <c r="J2" s="4" t="s">
        <v>5</v>
      </c>
      <c r="K2" s="6"/>
    </row>
    <row r="3" spans="1:15" ht="47.25" x14ac:dyDescent="0.25">
      <c r="A3" s="7">
        <v>1</v>
      </c>
      <c r="B3" s="12" t="s">
        <v>8</v>
      </c>
      <c r="C3" s="7" t="s">
        <v>4</v>
      </c>
      <c r="D3" s="7">
        <v>16</v>
      </c>
      <c r="E3" s="7">
        <v>10345.74</v>
      </c>
      <c r="F3" s="7">
        <v>8660.14</v>
      </c>
      <c r="G3" s="7">
        <v>8703.94</v>
      </c>
      <c r="H3" s="7">
        <f>E3+F3+G3</f>
        <v>27709.82</v>
      </c>
      <c r="I3" s="8">
        <f>H3/3</f>
        <v>9236.6066666666666</v>
      </c>
      <c r="J3" s="8">
        <f>I3*D3</f>
        <v>147785.70666666667</v>
      </c>
      <c r="K3" s="6"/>
    </row>
    <row r="4" spans="1:15" ht="47.25" x14ac:dyDescent="0.25">
      <c r="A4" s="7">
        <v>2</v>
      </c>
      <c r="B4" s="12" t="s">
        <v>9</v>
      </c>
      <c r="C4" s="7" t="s">
        <v>4</v>
      </c>
      <c r="D4" s="7">
        <v>8</v>
      </c>
      <c r="E4" s="7">
        <v>15268.98</v>
      </c>
      <c r="F4" s="7">
        <v>12526.27</v>
      </c>
      <c r="G4" s="7">
        <v>12829.87</v>
      </c>
      <c r="H4" s="7">
        <f t="shared" ref="H4:H6" si="0">E4+F4+G4</f>
        <v>40625.120000000003</v>
      </c>
      <c r="I4" s="8">
        <f t="shared" ref="I4:I6" si="1">H4/3</f>
        <v>13541.706666666667</v>
      </c>
      <c r="J4" s="8">
        <f>I4*D4</f>
        <v>108333.65333333334</v>
      </c>
      <c r="K4" s="6"/>
    </row>
    <row r="5" spans="1:15" ht="31.5" x14ac:dyDescent="0.25">
      <c r="A5" s="7">
        <v>3</v>
      </c>
      <c r="B5" s="10" t="s">
        <v>10</v>
      </c>
      <c r="C5" s="7" t="s">
        <v>4</v>
      </c>
      <c r="D5" s="7">
        <v>2</v>
      </c>
      <c r="E5" s="7">
        <v>8766.84</v>
      </c>
      <c r="F5" s="7">
        <v>10389.9</v>
      </c>
      <c r="G5" s="7">
        <v>9239.5</v>
      </c>
      <c r="H5" s="7">
        <f t="shared" si="0"/>
        <v>28396.239999999998</v>
      </c>
      <c r="I5" s="8">
        <f t="shared" si="1"/>
        <v>9465.413333333332</v>
      </c>
      <c r="J5" s="8">
        <f>I5*D5</f>
        <v>18930.826666666664</v>
      </c>
      <c r="K5" s="6"/>
    </row>
    <row r="6" spans="1:15" ht="31.5" x14ac:dyDescent="0.25">
      <c r="A6" s="7">
        <v>4</v>
      </c>
      <c r="B6" s="12" t="s">
        <v>11</v>
      </c>
      <c r="C6" s="7" t="s">
        <v>4</v>
      </c>
      <c r="D6" s="7">
        <v>2</v>
      </c>
      <c r="E6" s="7">
        <v>16187.22</v>
      </c>
      <c r="F6" s="7">
        <v>16377.9</v>
      </c>
      <c r="G6" s="7">
        <v>15557.5</v>
      </c>
      <c r="H6" s="7">
        <f t="shared" si="0"/>
        <v>48122.619999999995</v>
      </c>
      <c r="I6" s="8">
        <f t="shared" si="1"/>
        <v>16040.873333333331</v>
      </c>
      <c r="J6" s="8">
        <f>I6*D6</f>
        <v>32081.746666666662</v>
      </c>
      <c r="K6" s="6"/>
    </row>
    <row r="7" spans="1:15" ht="15.75" x14ac:dyDescent="0.25">
      <c r="A7" s="7"/>
      <c r="B7" s="9" t="s">
        <v>6</v>
      </c>
      <c r="C7" s="13"/>
      <c r="D7" s="14"/>
      <c r="E7" s="14"/>
      <c r="F7" s="14"/>
      <c r="G7" s="14"/>
      <c r="H7" s="14"/>
      <c r="I7" s="15"/>
      <c r="J7" s="11">
        <f>SUM(J3:J6)</f>
        <v>307131.93333333329</v>
      </c>
      <c r="K7" s="6"/>
    </row>
    <row r="8" spans="1:15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5" ht="15.7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</sheetData>
  <mergeCells count="2">
    <mergeCell ref="C7:I7"/>
    <mergeCell ref="A1:J1"/>
  </mergeCells>
  <pageMargins left="0.70866141732283472" right="0.1574803149606299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larisak</dc:creator>
  <cp:lastModifiedBy>alona</cp:lastModifiedBy>
  <cp:lastPrinted>2023-05-10T06:39:20Z</cp:lastPrinted>
  <dcterms:created xsi:type="dcterms:W3CDTF">2022-06-30T15:08:10Z</dcterms:created>
  <dcterms:modified xsi:type="dcterms:W3CDTF">2023-05-10T06:49:47Z</dcterms:modified>
</cp:coreProperties>
</file>