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opyC\Documents\2023\"/>
    </mc:Choice>
  </mc:AlternateContent>
  <bookViews>
    <workbookView xWindow="0" yWindow="0" windowWidth="28800" windowHeight="12435"/>
  </bookViews>
  <sheets>
    <sheet name="1 квартал" sheetId="1" r:id="rId1"/>
    <sheet name="І півріччя" sheetId="2" r:id="rId2"/>
    <sheet name="9 місяців" sheetId="3" r:id="rId3"/>
    <sheet name="рік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4" l="1"/>
  <c r="B7" i="4"/>
  <c r="F7" i="3" l="1"/>
  <c r="C7" i="3"/>
  <c r="E7" i="3"/>
  <c r="B7" i="3"/>
  <c r="D7" i="2"/>
  <c r="E7" i="2"/>
  <c r="B7" i="2"/>
  <c r="G7" i="4"/>
  <c r="D7" i="4"/>
  <c r="G7" i="3"/>
  <c r="D7" i="3"/>
  <c r="G7" i="2"/>
  <c r="G7" i="1"/>
  <c r="D7" i="1"/>
  <c r="E7" i="1"/>
  <c r="B7" i="1"/>
</calcChain>
</file>

<file path=xl/sharedStrings.xml><?xml version="1.0" encoding="utf-8"?>
<sst xmlns="http://schemas.openxmlformats.org/spreadsheetml/2006/main" count="72" uniqueCount="15">
  <si>
    <t>Централізоване водопостачання</t>
  </si>
  <si>
    <t>Централізоване водовідведення</t>
  </si>
  <si>
    <t>тис. грн</t>
  </si>
  <si>
    <t>Фінансовий результат від основної діяльності</t>
  </si>
  <si>
    <t>Споживачі</t>
  </si>
  <si>
    <t>Фінансовим результатом від основної діяльності є прибуток, який є цільовим та спрямовується виключно на фінансування виробничих інвестицій (повернення основної суми Субкредитів)</t>
  </si>
  <si>
    <t>Економічні показники основної діяльності КП "Черкасиводоканал" з надання комунальних послуг за 1 квартал 2022 року</t>
  </si>
  <si>
    <t>Економічні показники основної діяльності КП "Черкасиводоканал" з надання комунальних послуг за 1 півріччя 2022 року</t>
  </si>
  <si>
    <t>Економічні показники основної діяльності КП "Черкасиводоканал" з надання комунальних послуг за 9 місяців 2022 року</t>
  </si>
  <si>
    <t>Економічні показники основної діяльності КП "Черкасиводоканал" з надання комунальних послуг за 2022 рік</t>
  </si>
  <si>
    <t>Разом споживачі</t>
  </si>
  <si>
    <t>Доходи</t>
  </si>
  <si>
    <t>Витрати</t>
  </si>
  <si>
    <t>Фінансовим результатом від основної діяльності є збиток, що обгрунтовується дією у 2022 році економічно не обгрунтованих тарифів на комунальні послуги, які не враховують фактичне зростання цін на матеріальні ресурси та необхідні послуги</t>
  </si>
  <si>
    <t>Фінансовим результатом від основної діяльності вцілому є прибуток, який є цільовим та спрямовується виключно на фінансування виробничих інвестицій (повернення основної суми Субкредитів)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</si>
</sst>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D10" sqref="D10"/>
    </sheetView>
  </sheetViews>
  <sheetFormatPr defaultRowHeight="15" x14ac:dyDescent="0.25"/>
  <cols>
    <col min="1" max="1" width="23.28515625" style="1" customWidth="1"/>
    <col min="2" max="3" width="14.1406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6</v>
      </c>
      <c r="B2" s="5"/>
      <c r="C2" s="5"/>
      <c r="D2" s="5"/>
      <c r="E2" s="5"/>
      <c r="F2" s="5"/>
      <c r="G2" s="5"/>
    </row>
    <row r="4" spans="1:7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11</v>
      </c>
      <c r="C5" s="2" t="s">
        <v>12</v>
      </c>
      <c r="D5" s="2" t="s">
        <v>3</v>
      </c>
      <c r="E5" s="2" t="s">
        <v>11</v>
      </c>
      <c r="F5" s="2" t="s">
        <v>12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10</v>
      </c>
      <c r="B7" s="4">
        <f>44073.4+11.1</f>
        <v>44084.5</v>
      </c>
      <c r="C7" s="4">
        <v>43699.8</v>
      </c>
      <c r="D7" s="4">
        <f>B7-C7</f>
        <v>384.69999999999709</v>
      </c>
      <c r="E7" s="4">
        <f>39986.6+14.2</f>
        <v>40000.799999999996</v>
      </c>
      <c r="F7" s="4">
        <v>39284.1</v>
      </c>
      <c r="G7" s="4">
        <f>E7-F7</f>
        <v>716.69999999999709</v>
      </c>
    </row>
    <row r="9" spans="1:7" ht="36.75" customHeight="1" x14ac:dyDescent="0.25">
      <c r="A9" s="6" t="s">
        <v>5</v>
      </c>
      <c r="B9" s="6"/>
      <c r="C9" s="6"/>
      <c r="D9" s="6"/>
      <c r="E9" s="6"/>
      <c r="F9" s="6"/>
      <c r="G9" s="6"/>
    </row>
  </sheetData>
  <mergeCells count="5">
    <mergeCell ref="A2:G2"/>
    <mergeCell ref="A9:G9"/>
    <mergeCell ref="B4:D4"/>
    <mergeCell ref="E4:G4"/>
    <mergeCell ref="A4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A9" sqref="A9:G9"/>
    </sheetView>
  </sheetViews>
  <sheetFormatPr defaultRowHeight="15" x14ac:dyDescent="0.25"/>
  <cols>
    <col min="1" max="1" width="23.28515625" style="1" customWidth="1"/>
    <col min="2" max="3" width="14.57031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7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11</v>
      </c>
      <c r="C5" s="2" t="s">
        <v>12</v>
      </c>
      <c r="D5" s="2" t="s">
        <v>3</v>
      </c>
      <c r="E5" s="2" t="s">
        <v>11</v>
      </c>
      <c r="F5" s="2" t="s">
        <v>12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10</v>
      </c>
      <c r="B7" s="4">
        <f>89810+23.3</f>
        <v>89833.3</v>
      </c>
      <c r="C7" s="4">
        <v>87397.6</v>
      </c>
      <c r="D7" s="4">
        <f>B7-C7</f>
        <v>2435.6999999999971</v>
      </c>
      <c r="E7" s="4">
        <f>80532.9+29.2</f>
        <v>80562.099999999991</v>
      </c>
      <c r="F7" s="4">
        <v>75339.3</v>
      </c>
      <c r="G7" s="4">
        <f>E7-F7</f>
        <v>5222.7999999999884</v>
      </c>
    </row>
    <row r="9" spans="1:7" ht="36.75" customHeight="1" x14ac:dyDescent="0.25">
      <c r="A9" s="6" t="s">
        <v>5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F7" sqref="F7"/>
    </sheetView>
  </sheetViews>
  <sheetFormatPr defaultRowHeight="15" x14ac:dyDescent="0.25"/>
  <cols>
    <col min="1" max="1" width="23.28515625" style="1" customWidth="1"/>
    <col min="2" max="3" width="14.5703125" style="1" customWidth="1"/>
    <col min="4" max="4" width="21.85546875" style="1" customWidth="1"/>
    <col min="5" max="6" width="14.140625" style="1" customWidth="1"/>
    <col min="7" max="7" width="22" style="1" customWidth="1"/>
    <col min="8" max="16384" width="9.140625" style="1"/>
  </cols>
  <sheetData>
    <row r="2" spans="1:7" x14ac:dyDescent="0.25">
      <c r="A2" s="5" t="s">
        <v>8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11</v>
      </c>
      <c r="C5" s="2" t="s">
        <v>12</v>
      </c>
      <c r="D5" s="2" t="s">
        <v>3</v>
      </c>
      <c r="E5" s="2" t="s">
        <v>11</v>
      </c>
      <c r="F5" s="2" t="s">
        <v>12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10</v>
      </c>
      <c r="B7" s="4">
        <f>136735.64+35.42</f>
        <v>136771.06000000003</v>
      </c>
      <c r="C7" s="4">
        <f>137280.15</f>
        <v>137280.15</v>
      </c>
      <c r="D7" s="4">
        <f>B7-C7</f>
        <v>-509.0899999999674</v>
      </c>
      <c r="E7" s="4">
        <f>124019.86+43.17</f>
        <v>124063.03</v>
      </c>
      <c r="F7" s="4">
        <f>124019.9</f>
        <v>124019.9</v>
      </c>
      <c r="G7" s="4">
        <f>E7-F7</f>
        <v>43.130000000004657</v>
      </c>
    </row>
    <row r="9" spans="1:7" ht="36.75" customHeight="1" x14ac:dyDescent="0.25">
      <c r="A9" s="6" t="s">
        <v>13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A10" sqref="A10"/>
    </sheetView>
  </sheetViews>
  <sheetFormatPr defaultRowHeight="15" x14ac:dyDescent="0.25"/>
  <cols>
    <col min="1" max="1" width="23.28515625" style="1" customWidth="1"/>
    <col min="2" max="3" width="14.42578125" style="1" customWidth="1"/>
    <col min="4" max="4" width="21.85546875" style="1" customWidth="1"/>
    <col min="5" max="6" width="14.28515625" style="1" customWidth="1"/>
    <col min="7" max="7" width="22" style="1" customWidth="1"/>
    <col min="8" max="16384" width="9.140625" style="1"/>
  </cols>
  <sheetData>
    <row r="2" spans="1:7" x14ac:dyDescent="0.25">
      <c r="A2" s="5" t="s">
        <v>9</v>
      </c>
      <c r="B2" s="5"/>
      <c r="C2" s="5"/>
      <c r="D2" s="5"/>
      <c r="E2" s="5"/>
      <c r="F2" s="5"/>
      <c r="G2" s="5"/>
    </row>
    <row r="4" spans="1:7" ht="15" customHeight="1" x14ac:dyDescent="0.25">
      <c r="A4" s="10" t="s">
        <v>4</v>
      </c>
      <c r="B4" s="7" t="s">
        <v>0</v>
      </c>
      <c r="C4" s="8"/>
      <c r="D4" s="9"/>
      <c r="E4" s="7" t="s">
        <v>1</v>
      </c>
      <c r="F4" s="8"/>
      <c r="G4" s="9"/>
    </row>
    <row r="5" spans="1:7" ht="30" customHeight="1" x14ac:dyDescent="0.25">
      <c r="A5" s="11"/>
      <c r="B5" s="2" t="s">
        <v>11</v>
      </c>
      <c r="C5" s="2" t="s">
        <v>12</v>
      </c>
      <c r="D5" s="2" t="s">
        <v>3</v>
      </c>
      <c r="E5" s="2" t="s">
        <v>11</v>
      </c>
      <c r="F5" s="2" t="s">
        <v>12</v>
      </c>
      <c r="G5" s="2" t="s">
        <v>3</v>
      </c>
    </row>
    <row r="6" spans="1:7" x14ac:dyDescent="0.25">
      <c r="A6" s="12"/>
      <c r="B6" s="2" t="s">
        <v>2</v>
      </c>
      <c r="C6" s="2" t="s">
        <v>2</v>
      </c>
      <c r="D6" s="2" t="s">
        <v>2</v>
      </c>
      <c r="E6" s="2" t="s">
        <v>2</v>
      </c>
      <c r="F6" s="2" t="s">
        <v>2</v>
      </c>
      <c r="G6" s="2" t="s">
        <v>2</v>
      </c>
    </row>
    <row r="7" spans="1:7" x14ac:dyDescent="0.25">
      <c r="A7" s="3" t="s">
        <v>10</v>
      </c>
      <c r="B7" s="4">
        <f>182284.19+36.02</f>
        <v>182320.21</v>
      </c>
      <c r="C7" s="4">
        <v>187894.49</v>
      </c>
      <c r="D7" s="4">
        <f>B7-C7</f>
        <v>-5574.2799999999988</v>
      </c>
      <c r="E7" s="4">
        <f>165471.93+43.75</f>
        <v>165515.68</v>
      </c>
      <c r="F7" s="4">
        <v>153766.84</v>
      </c>
      <c r="G7" s="4">
        <f>E7-F7</f>
        <v>11748.839999999997</v>
      </c>
    </row>
    <row r="9" spans="1:7" ht="36.75" customHeight="1" x14ac:dyDescent="0.25">
      <c r="A9" s="6" t="s">
        <v>14</v>
      </c>
      <c r="B9" s="6"/>
      <c r="C9" s="6"/>
      <c r="D9" s="6"/>
      <c r="E9" s="6"/>
      <c r="F9" s="6"/>
      <c r="G9" s="6"/>
    </row>
  </sheetData>
  <mergeCells count="5">
    <mergeCell ref="A9:G9"/>
    <mergeCell ref="A2:G2"/>
    <mergeCell ref="A4:A6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квартал</vt:lpstr>
      <vt:lpstr>І півріччя</vt:lpstr>
      <vt:lpstr>9 місяців</vt:lpstr>
      <vt:lpstr>рік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shevchenkos</dc:creator>
  <cp:lastModifiedBy>shevchenkos</cp:lastModifiedBy>
  <dcterms:created xsi:type="dcterms:W3CDTF">2022-12-19T12:01:58Z</dcterms:created>
  <dcterms:modified xsi:type="dcterms:W3CDTF">2023-10-27T10:36:46Z</dcterms:modified>
</cp:coreProperties>
</file>